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391D85B-7E95-4779-B5EC-BAB69E9F5350}" xr6:coauthVersionLast="38" xr6:coauthVersionMax="38" xr10:uidLastSave="{00000000-0000-0000-0000-000000000000}"/>
  <bookViews>
    <workbookView xWindow="0" yWindow="0" windowWidth="11268" windowHeight="7992" xr2:uid="{3534CC5A-89A5-4B1D-893B-B67C16460F3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O4" i="1"/>
  <c r="N4" i="1"/>
  <c r="G4" i="1"/>
  <c r="D4" i="1"/>
  <c r="H8" i="1"/>
  <c r="J8" i="1" s="1"/>
  <c r="S8" i="1"/>
  <c r="Q8" i="1"/>
  <c r="T8" i="1" s="1"/>
  <c r="E10" i="1"/>
  <c r="O6" i="1"/>
  <c r="P6" i="1"/>
  <c r="I6" i="1"/>
  <c r="J6" i="1" s="1"/>
  <c r="Q7" i="1"/>
  <c r="T7" i="1" s="1"/>
  <c r="N9" i="1"/>
  <c r="T9" i="1" s="1"/>
  <c r="O5" i="1"/>
  <c r="T5" i="1" s="1"/>
  <c r="D5" i="1"/>
  <c r="F5" i="1"/>
  <c r="T6" i="1"/>
  <c r="T10" i="1"/>
  <c r="J9" i="1"/>
  <c r="J7" i="1"/>
  <c r="J10" i="1"/>
  <c r="J5" i="1"/>
  <c r="J4" i="1" l="1"/>
  <c r="T4" i="1"/>
  <c r="U4" i="1"/>
  <c r="U9" i="1"/>
  <c r="U10" i="1"/>
  <c r="U7" i="1"/>
  <c r="U5" i="1"/>
  <c r="U6" i="1"/>
  <c r="U8" i="1"/>
</calcChain>
</file>

<file path=xl/sharedStrings.xml><?xml version="1.0" encoding="utf-8"?>
<sst xmlns="http://schemas.openxmlformats.org/spreadsheetml/2006/main" count="23" uniqueCount="15">
  <si>
    <t>Итого:</t>
  </si>
  <si>
    <t>Девушки</t>
  </si>
  <si>
    <t>Юноши</t>
  </si>
  <si>
    <t>Результаты общекомандного зачета Первенства РБ среди молодежи младше 23 лет (2022)</t>
  </si>
  <si>
    <t>г. Минск</t>
  </si>
  <si>
    <t>Гомельская обл.</t>
  </si>
  <si>
    <t>Могилевская обл.</t>
  </si>
  <si>
    <t>Гродненская обл.</t>
  </si>
  <si>
    <t>Минская обл.</t>
  </si>
  <si>
    <t>Витебская обл.</t>
  </si>
  <si>
    <t>Брестская обл.</t>
  </si>
  <si>
    <t>ОБЩИЙ ИТОГ:</t>
  </si>
  <si>
    <t>№</t>
  </si>
  <si>
    <t>+100</t>
  </si>
  <si>
    <t>+78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</si>
</sst>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70AF-2B5D-442E-89E9-D8AE8C7C37C0}">
  <dimension ref="A1:U10"/>
  <sheetViews>
    <sheetView tabSelected="1" workbookViewId="0">
      <selection activeCell="L17" sqref="L17"/>
    </sheetView>
  </sheetViews>
  <sheetFormatPr defaultRowHeight="14.4" x14ac:dyDescent="0.3"/>
  <cols>
    <col min="1" max="1" width="7" customWidth="1"/>
    <col min="2" max="2" width="19.5546875" customWidth="1"/>
    <col min="3" max="9" width="6.77734375" customWidth="1"/>
    <col min="10" max="10" width="9.6640625" customWidth="1"/>
    <col min="11" max="11" width="10" customWidth="1"/>
    <col min="12" max="12" width="20.21875" customWidth="1"/>
    <col min="13" max="19" width="6.77734375" customWidth="1"/>
    <col min="20" max="20" width="9.77734375" customWidth="1"/>
    <col min="21" max="21" width="17.5546875" customWidth="1"/>
  </cols>
  <sheetData>
    <row r="1" spans="1:21" ht="14.4" customHeight="1" x14ac:dyDescent="0.3">
      <c r="A1" s="10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ht="14.4" customHeight="1" x14ac:dyDescent="0.3">
      <c r="A2" s="1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4"/>
    </row>
    <row r="3" spans="1:21" ht="15.6" x14ac:dyDescent="0.3">
      <c r="A3" s="9" t="s">
        <v>12</v>
      </c>
      <c r="B3" s="8" t="s">
        <v>1</v>
      </c>
      <c r="C3" s="9">
        <v>-48</v>
      </c>
      <c r="D3" s="9">
        <v>-52</v>
      </c>
      <c r="E3" s="9">
        <v>-57</v>
      </c>
      <c r="F3" s="9">
        <v>-63</v>
      </c>
      <c r="G3" s="9">
        <v>-70</v>
      </c>
      <c r="H3" s="9">
        <v>-78</v>
      </c>
      <c r="I3" s="15" t="s">
        <v>14</v>
      </c>
      <c r="J3" s="9" t="s">
        <v>0</v>
      </c>
      <c r="K3" s="9"/>
      <c r="L3" s="8" t="s">
        <v>2</v>
      </c>
      <c r="M3" s="9">
        <v>-60</v>
      </c>
      <c r="N3" s="9">
        <v>-66</v>
      </c>
      <c r="O3" s="9">
        <v>-73</v>
      </c>
      <c r="P3" s="9">
        <v>-81</v>
      </c>
      <c r="Q3" s="9">
        <v>-90</v>
      </c>
      <c r="R3" s="9">
        <v>-100</v>
      </c>
      <c r="S3" s="15" t="s">
        <v>13</v>
      </c>
      <c r="T3" s="9" t="s">
        <v>0</v>
      </c>
      <c r="U3" s="9" t="s">
        <v>11</v>
      </c>
    </row>
    <row r="4" spans="1:21" ht="15.6" x14ac:dyDescent="0.3">
      <c r="A4" s="6">
        <v>1</v>
      </c>
      <c r="B4" s="4" t="s">
        <v>5</v>
      </c>
      <c r="C4" s="2">
        <v>7</v>
      </c>
      <c r="D4" s="2">
        <f>7+5</f>
        <v>12</v>
      </c>
      <c r="E4" s="2"/>
      <c r="F4" s="2">
        <v>7</v>
      </c>
      <c r="G4" s="2">
        <f>7+3.5</f>
        <v>10.5</v>
      </c>
      <c r="H4" s="2">
        <v>3.5</v>
      </c>
      <c r="I4" s="2"/>
      <c r="J4" s="2">
        <f t="shared" ref="J4:J10" si="0">SUM(C4:I4)</f>
        <v>40</v>
      </c>
      <c r="K4" s="2"/>
      <c r="L4" s="4" t="s">
        <v>5</v>
      </c>
      <c r="M4" s="2"/>
      <c r="N4" s="2">
        <f>3.5+1.5</f>
        <v>5</v>
      </c>
      <c r="O4" s="2">
        <f>7+3.5</f>
        <v>10.5</v>
      </c>
      <c r="P4" s="2">
        <v>3.5</v>
      </c>
      <c r="Q4" s="2"/>
      <c r="R4" s="2">
        <f>3.5+1.5</f>
        <v>5</v>
      </c>
      <c r="S4" s="2"/>
      <c r="T4" s="2">
        <f t="shared" ref="T4:T10" si="1">SUM(M4:S4)</f>
        <v>24</v>
      </c>
      <c r="U4" s="6">
        <f>SUM(J4,T4)</f>
        <v>64</v>
      </c>
    </row>
    <row r="5" spans="1:21" ht="15.6" x14ac:dyDescent="0.3">
      <c r="A5" s="7">
        <v>2</v>
      </c>
      <c r="B5" s="3" t="s">
        <v>4</v>
      </c>
      <c r="C5" s="1"/>
      <c r="D5" s="1">
        <f>5+1.5</f>
        <v>6.5</v>
      </c>
      <c r="E5" s="1"/>
      <c r="F5" s="1">
        <f>5+3.5</f>
        <v>8.5</v>
      </c>
      <c r="G5" s="1">
        <v>2.5</v>
      </c>
      <c r="H5" s="1">
        <v>3.5</v>
      </c>
      <c r="I5" s="1"/>
      <c r="J5" s="1">
        <f t="shared" si="0"/>
        <v>21</v>
      </c>
      <c r="K5" s="1"/>
      <c r="L5" s="3" t="s">
        <v>4</v>
      </c>
      <c r="M5" s="1">
        <v>5</v>
      </c>
      <c r="N5" s="1"/>
      <c r="O5" s="1">
        <f>3.5+3.5</f>
        <v>7</v>
      </c>
      <c r="P5" s="1">
        <v>3.5</v>
      </c>
      <c r="Q5" s="1">
        <v>7</v>
      </c>
      <c r="R5" s="1">
        <v>3.5</v>
      </c>
      <c r="S5" s="1">
        <v>3.5</v>
      </c>
      <c r="T5" s="1">
        <f t="shared" si="1"/>
        <v>29.5</v>
      </c>
      <c r="U5" s="7">
        <f>SUM(J5,T5)</f>
        <v>50.5</v>
      </c>
    </row>
    <row r="6" spans="1:21" ht="15.6" x14ac:dyDescent="0.3">
      <c r="A6" s="6">
        <v>3</v>
      </c>
      <c r="B6" s="4" t="s">
        <v>6</v>
      </c>
      <c r="C6" s="2"/>
      <c r="D6" s="2"/>
      <c r="E6" s="2">
        <v>7</v>
      </c>
      <c r="F6" s="2"/>
      <c r="G6" s="2">
        <v>5</v>
      </c>
      <c r="H6" s="2"/>
      <c r="I6" s="2">
        <f>7+5</f>
        <v>12</v>
      </c>
      <c r="J6" s="2">
        <f t="shared" si="0"/>
        <v>24</v>
      </c>
      <c r="K6" s="2"/>
      <c r="L6" s="4" t="s">
        <v>6</v>
      </c>
      <c r="M6" s="2">
        <v>3.5</v>
      </c>
      <c r="N6" s="2">
        <v>1.5</v>
      </c>
      <c r="O6" s="2">
        <f>5+1.5</f>
        <v>6.5</v>
      </c>
      <c r="P6" s="2">
        <f>5+1.5</f>
        <v>6.5</v>
      </c>
      <c r="Q6" s="2"/>
      <c r="R6" s="2">
        <v>1.5</v>
      </c>
      <c r="S6" s="2"/>
      <c r="T6" s="2">
        <f t="shared" si="1"/>
        <v>19.5</v>
      </c>
      <c r="U6" s="6">
        <f>SUM(J6,T6)</f>
        <v>43.5</v>
      </c>
    </row>
    <row r="7" spans="1:21" ht="15.6" x14ac:dyDescent="0.3">
      <c r="A7" s="7">
        <v>4</v>
      </c>
      <c r="B7" s="3" t="s">
        <v>7</v>
      </c>
      <c r="C7" s="1"/>
      <c r="D7" s="1"/>
      <c r="E7" s="1"/>
      <c r="F7" s="1">
        <v>3.5</v>
      </c>
      <c r="G7" s="1"/>
      <c r="H7" s="1">
        <v>1.5</v>
      </c>
      <c r="I7" s="1">
        <v>3.5</v>
      </c>
      <c r="J7" s="1">
        <f t="shared" si="0"/>
        <v>8.5</v>
      </c>
      <c r="K7" s="1"/>
      <c r="L7" s="3" t="s">
        <v>7</v>
      </c>
      <c r="M7" s="1">
        <v>7</v>
      </c>
      <c r="N7" s="1">
        <v>1</v>
      </c>
      <c r="O7" s="1"/>
      <c r="P7" s="1">
        <v>7</v>
      </c>
      <c r="Q7" s="1">
        <f>5+1.5</f>
        <v>6.5</v>
      </c>
      <c r="R7" s="1">
        <v>7</v>
      </c>
      <c r="S7" s="1"/>
      <c r="T7" s="1">
        <f t="shared" si="1"/>
        <v>28.5</v>
      </c>
      <c r="U7" s="7">
        <f>SUM(J7,T7)</f>
        <v>37</v>
      </c>
    </row>
    <row r="8" spans="1:21" ht="15.6" x14ac:dyDescent="0.3">
      <c r="A8" s="6">
        <v>5</v>
      </c>
      <c r="B8" s="4" t="s">
        <v>8</v>
      </c>
      <c r="C8" s="2"/>
      <c r="D8" s="2"/>
      <c r="E8" s="2">
        <v>3.5</v>
      </c>
      <c r="F8" s="2"/>
      <c r="G8" s="2"/>
      <c r="H8" s="2">
        <f>5+3.5</f>
        <v>8.5</v>
      </c>
      <c r="I8" s="2"/>
      <c r="J8" s="2">
        <f t="shared" si="0"/>
        <v>12</v>
      </c>
      <c r="K8" s="2"/>
      <c r="L8" s="4" t="s">
        <v>8</v>
      </c>
      <c r="M8" s="2">
        <v>2.5</v>
      </c>
      <c r="N8" s="2">
        <v>5</v>
      </c>
      <c r="O8" s="2"/>
      <c r="P8" s="2">
        <v>1</v>
      </c>
      <c r="Q8" s="2">
        <f>3.5+3.5</f>
        <v>7</v>
      </c>
      <c r="R8" s="2"/>
      <c r="S8" s="2">
        <f>5+3.5</f>
        <v>8.5</v>
      </c>
      <c r="T8" s="2">
        <f t="shared" si="1"/>
        <v>24</v>
      </c>
      <c r="U8" s="6">
        <f>SUM(J8,T8)</f>
        <v>36</v>
      </c>
    </row>
    <row r="9" spans="1:21" ht="15.6" x14ac:dyDescent="0.3">
      <c r="A9" s="7">
        <v>6</v>
      </c>
      <c r="B9" s="3" t="s">
        <v>9</v>
      </c>
      <c r="C9" s="1"/>
      <c r="D9" s="1">
        <v>3.5</v>
      </c>
      <c r="E9" s="1"/>
      <c r="F9" s="1"/>
      <c r="G9" s="1"/>
      <c r="H9" s="1">
        <v>7</v>
      </c>
      <c r="I9" s="1"/>
      <c r="J9" s="1">
        <f t="shared" si="0"/>
        <v>10.5</v>
      </c>
      <c r="K9" s="1"/>
      <c r="L9" s="3" t="s">
        <v>9</v>
      </c>
      <c r="M9" s="1"/>
      <c r="N9" s="1">
        <f>7+3.5</f>
        <v>10.5</v>
      </c>
      <c r="O9" s="1"/>
      <c r="P9" s="1"/>
      <c r="Q9" s="1">
        <v>1.5</v>
      </c>
      <c r="R9" s="1"/>
      <c r="S9" s="1">
        <v>7</v>
      </c>
      <c r="T9" s="1">
        <f t="shared" si="1"/>
        <v>19</v>
      </c>
      <c r="U9" s="7">
        <f>SUM(J9,T9)</f>
        <v>29.5</v>
      </c>
    </row>
    <row r="10" spans="1:21" ht="15.6" x14ac:dyDescent="0.3">
      <c r="A10" s="6">
        <v>7</v>
      </c>
      <c r="B10" s="4" t="s">
        <v>10</v>
      </c>
      <c r="C10" s="2"/>
      <c r="D10" s="2">
        <v>1.5</v>
      </c>
      <c r="E10" s="2">
        <f>5+3.5</f>
        <v>8.5</v>
      </c>
      <c r="F10" s="2">
        <v>1.5</v>
      </c>
      <c r="G10" s="2"/>
      <c r="H10" s="2"/>
      <c r="I10" s="2"/>
      <c r="J10" s="2">
        <f t="shared" si="0"/>
        <v>11.5</v>
      </c>
      <c r="K10" s="2"/>
      <c r="L10" s="4" t="s">
        <v>10</v>
      </c>
      <c r="M10" s="2"/>
      <c r="N10" s="2"/>
      <c r="O10" s="2"/>
      <c r="P10" s="2"/>
      <c r="Q10" s="2"/>
      <c r="R10" s="2">
        <v>5</v>
      </c>
      <c r="S10" s="2"/>
      <c r="T10" s="2">
        <f t="shared" si="1"/>
        <v>5</v>
      </c>
      <c r="U10" s="6">
        <f>SUM(J10,T10)</f>
        <v>16.5</v>
      </c>
    </row>
  </sheetData>
  <sortState ref="B4:U10">
    <sortCondition descending="1" ref="U4:U10"/>
  </sortState>
  <mergeCells count="1">
    <mergeCell ref="A1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2022-05-21T11:14:46Z</dcterms:created>
  <dcterms:modified xsi:type="dcterms:W3CDTF">2022-05-22T16:34:18Z</dcterms:modified>
</cp:coreProperties>
</file>